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017 Building Fund Tracking" sheetId="1" r:id="rId1"/>
  </sheets>
  <definedNames>
    <definedName name="_xlnm.Print_Area" localSheetId="0">'2017 Building Fund Tracking'!$A$1:$G$1</definedName>
  </definedNames>
  <calcPr calcId="145621"/>
</workbook>
</file>

<file path=xl/calcChain.xml><?xml version="1.0" encoding="utf-8"?>
<calcChain xmlns="http://schemas.openxmlformats.org/spreadsheetml/2006/main">
  <c r="J11" i="1" l="1"/>
  <c r="K11" i="1"/>
  <c r="E11" i="1"/>
  <c r="F11" i="1"/>
  <c r="G11" i="1" s="1"/>
  <c r="C17" i="1" l="1"/>
  <c r="B17" i="1"/>
  <c r="J10" i="1"/>
  <c r="E6" i="1"/>
  <c r="E7" i="1" s="1"/>
  <c r="E8" i="1" s="1"/>
  <c r="E9" i="1" s="1"/>
  <c r="E10" i="1" s="1"/>
  <c r="F5" i="1"/>
  <c r="F6" i="1" s="1"/>
  <c r="E5" i="1"/>
  <c r="F7" i="1" l="1"/>
  <c r="G6" i="1"/>
  <c r="G5" i="1"/>
  <c r="G7" i="1" l="1"/>
  <c r="F8" i="1"/>
  <c r="G8" i="1" l="1"/>
  <c r="F9" i="1"/>
  <c r="F10" i="1" l="1"/>
  <c r="G10" i="1" s="1"/>
  <c r="K10" i="1" s="1"/>
  <c r="G9" i="1"/>
</calcChain>
</file>

<file path=xl/sharedStrings.xml><?xml version="1.0" encoding="utf-8"?>
<sst xmlns="http://schemas.openxmlformats.org/spreadsheetml/2006/main" count="15" uniqueCount="10">
  <si>
    <t>2017 Building Fund Activity</t>
  </si>
  <si>
    <t>YTD Cumulative</t>
  </si>
  <si>
    <t>Monthly</t>
  </si>
  <si>
    <t>Cumulative</t>
  </si>
  <si>
    <t>Balance</t>
  </si>
  <si>
    <t>Payment</t>
  </si>
  <si>
    <t>Giving</t>
  </si>
  <si>
    <t>(Deficit)</t>
  </si>
  <si>
    <t>Monthly Balance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</si>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</sst>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40" fontId="2" fillId="0" borderId="0" xfId="0" applyNumberFormat="1" applyFont="1" applyAlignment="1">
      <alignment horizontal="center"/>
    </xf>
    <xf numFmtId="17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6" fontId="0" fillId="0" borderId="0" xfId="1" applyNumberFormat="1" applyFont="1" applyAlignment="1">
      <alignment horizontal="center"/>
    </xf>
    <xf numFmtId="44" fontId="0" fillId="0" borderId="0" xfId="1" applyFont="1"/>
    <xf numFmtId="8" fontId="0" fillId="0" borderId="0" xfId="1" applyNumberFormat="1" applyFont="1"/>
    <xf numFmtId="164" fontId="0" fillId="0" borderId="2" xfId="1" applyNumberFormat="1" applyFont="1" applyBorder="1"/>
    <xf numFmtId="44" fontId="0" fillId="0" borderId="2" xfId="1" applyFont="1" applyBorder="1"/>
    <xf numFmtId="17" fontId="0" fillId="0" borderId="2" xfId="0" applyNumberFormat="1" applyBorder="1"/>
    <xf numFmtId="0" fontId="0" fillId="0" borderId="2" xfId="0" applyBorder="1"/>
    <xf numFmtId="8" fontId="0" fillId="0" borderId="0" xfId="0" applyNumberFormat="1"/>
    <xf numFmtId="17" fontId="3" fillId="2" borderId="0" xfId="0" applyNumberFormat="1" applyFont="1" applyFill="1"/>
    <xf numFmtId="164" fontId="3" fillId="2" borderId="0" xfId="1" applyNumberFormat="1" applyFont="1" applyFill="1"/>
    <xf numFmtId="164" fontId="3" fillId="2" borderId="0" xfId="0" applyNumberFormat="1" applyFont="1" applyFill="1"/>
    <xf numFmtId="6" fontId="3" fillId="2" borderId="0" xfId="1" applyNumberFormat="1" applyFont="1" applyFill="1" applyAlignment="1">
      <alignment horizontal="center"/>
    </xf>
    <xf numFmtId="17" fontId="0" fillId="3" borderId="0" xfId="0" applyNumberFormat="1" applyFont="1" applyFill="1"/>
    <xf numFmtId="164" fontId="1" fillId="3" borderId="0" xfId="1" applyNumberFormat="1" applyFont="1" applyFill="1"/>
    <xf numFmtId="164" fontId="0" fillId="3" borderId="0" xfId="0" applyNumberFormat="1" applyFont="1" applyFill="1"/>
    <xf numFmtId="6" fontId="1" fillId="3" borderId="0" xfId="1" applyNumberFormat="1" applyFont="1" applyFill="1" applyAlignment="1">
      <alignment horizontal="center"/>
    </xf>
    <xf numFmtId="0" fontId="0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Building Fund </a:t>
            </a:r>
          </a:p>
          <a:p>
            <a:pPr>
              <a:defRPr/>
            </a:pPr>
            <a:r>
              <a:rPr lang="en-US" sz="1600"/>
              <a:t>Cumulative Payments &amp; Giving</a:t>
            </a:r>
            <a:r>
              <a:rPr lang="en-US" sz="1600" baseline="0"/>
              <a:t> Thru</a:t>
            </a:r>
            <a:r>
              <a:rPr lang="en-US" sz="1600"/>
              <a:t> May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578948959889943"/>
          <c:y val="0.30379746835443039"/>
          <c:w val="0.54910181780581468"/>
          <c:h val="0.59049935213794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'2017 Building Fund Tracking'!$E$3:$E$4</c:f>
              <c:strCache>
                <c:ptCount val="1"/>
                <c:pt idx="0">
                  <c:v>Cumulative Payment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'2017 Building Fund Tracking'!$D$5:$D$11</c:f>
              <c:numCache>
                <c:formatCode>mmm\-yy</c:formatCode>
                <c:ptCount val="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</c:numCache>
            </c:numRef>
          </c:cat>
          <c:val>
            <c:numRef>
              <c:f>'2017 Building Fund Tracking'!$E$5:$E$11</c:f>
              <c:numCache>
                <c:formatCode>_("$"* #,##0_);_("$"* \(#,##0\);_("$"* "-"??_);_(@_)</c:formatCode>
                <c:ptCount val="7"/>
                <c:pt idx="0">
                  <c:v>2330</c:v>
                </c:pt>
                <c:pt idx="1">
                  <c:v>4660</c:v>
                </c:pt>
                <c:pt idx="2">
                  <c:v>6990</c:v>
                </c:pt>
                <c:pt idx="3">
                  <c:v>9320</c:v>
                </c:pt>
                <c:pt idx="4">
                  <c:v>11650</c:v>
                </c:pt>
                <c:pt idx="5">
                  <c:v>13980</c:v>
                </c:pt>
                <c:pt idx="6">
                  <c:v>16310</c:v>
                </c:pt>
              </c:numCache>
            </c:numRef>
          </c:val>
        </c:ser>
        <c:ser>
          <c:idx val="1"/>
          <c:order val="1"/>
          <c:tx>
            <c:strRef>
              <c:f>'2017 Building Fund Tracking'!$F$3:$F$4</c:f>
              <c:strCache>
                <c:ptCount val="1"/>
                <c:pt idx="0">
                  <c:v>Cumulative Giving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'2017 Building Fund Tracking'!$D$5:$D$11</c:f>
              <c:numCache>
                <c:formatCode>mmm\-yy</c:formatCode>
                <c:ptCount val="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</c:numCache>
            </c:numRef>
          </c:cat>
          <c:val>
            <c:numRef>
              <c:f>'2017 Building Fund Tracking'!$F$5:$F$11</c:f>
              <c:numCache>
                <c:formatCode>_("$"* #,##0_);_("$"* \(#,##0\);_("$"* "-"??_);_(@_)</c:formatCode>
                <c:ptCount val="7"/>
                <c:pt idx="0">
                  <c:v>990</c:v>
                </c:pt>
                <c:pt idx="1">
                  <c:v>5110</c:v>
                </c:pt>
                <c:pt idx="2">
                  <c:v>6990</c:v>
                </c:pt>
                <c:pt idx="3">
                  <c:v>9515</c:v>
                </c:pt>
                <c:pt idx="4">
                  <c:v>10790</c:v>
                </c:pt>
                <c:pt idx="5">
                  <c:v>12892</c:v>
                </c:pt>
                <c:pt idx="6">
                  <c:v>16570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11520"/>
        <c:axId val="108013056"/>
      </c:barChart>
      <c:dateAx>
        <c:axId val="1080115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08013056"/>
        <c:crosses val="autoZero"/>
        <c:auto val="1"/>
        <c:lblOffset val="100"/>
        <c:baseTimeUnit val="months"/>
      </c:dateAx>
      <c:valAx>
        <c:axId val="108013056"/>
        <c:scaling>
          <c:orientation val="minMax"/>
        </c:scaling>
        <c:delete val="0"/>
        <c:axPos val="b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801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Building Fund - Monthly Activity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011351706036745"/>
          <c:y val="0.12947708459519483"/>
          <c:w val="0.53382436570428693"/>
          <c:h val="0.7545429898185803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'2017 Building Fund Tracking'!$B$3:$B$4</c:f>
              <c:strCache>
                <c:ptCount val="1"/>
                <c:pt idx="0">
                  <c:v>Monthly Payment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'2017 Building Fund Tracking'!$A$5:$A$11</c:f>
              <c:numCache>
                <c:formatCode>mmm\-yy</c:formatCode>
                <c:ptCount val="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</c:numCache>
            </c:numRef>
          </c:cat>
          <c:val>
            <c:numRef>
              <c:f>'2017 Building Fund Tracking'!$B$5:$B$11</c:f>
              <c:numCache>
                <c:formatCode>_("$"* #,##0_);_("$"* \(#,##0\);_("$"* "-"??_);_(@_)</c:formatCode>
                <c:ptCount val="7"/>
                <c:pt idx="0">
                  <c:v>2330</c:v>
                </c:pt>
                <c:pt idx="1">
                  <c:v>2330</c:v>
                </c:pt>
                <c:pt idx="2">
                  <c:v>2330</c:v>
                </c:pt>
                <c:pt idx="3">
                  <c:v>2330</c:v>
                </c:pt>
                <c:pt idx="4">
                  <c:v>2330</c:v>
                </c:pt>
                <c:pt idx="5">
                  <c:v>2330</c:v>
                </c:pt>
                <c:pt idx="6">
                  <c:v>2330</c:v>
                </c:pt>
              </c:numCache>
            </c:numRef>
          </c:val>
        </c:ser>
        <c:ser>
          <c:idx val="1"/>
          <c:order val="1"/>
          <c:tx>
            <c:strRef>
              <c:f>'2017 Building Fund Tracking'!$C$3:$C$4</c:f>
              <c:strCache>
                <c:ptCount val="1"/>
                <c:pt idx="0">
                  <c:v>Monthly Giving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'2017 Building Fund Tracking'!$A$5:$A$11</c:f>
              <c:numCache>
                <c:formatCode>mmm\-yy</c:formatCode>
                <c:ptCount val="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</c:numCache>
            </c:numRef>
          </c:cat>
          <c:val>
            <c:numRef>
              <c:f>'2017 Building Fund Tracking'!$C$5:$C$911</c:f>
              <c:numCache>
                <c:formatCode>_("$"* #,##0_);_("$"* \(#,##0\);_("$"* "-"??_);_(@_)</c:formatCode>
                <c:ptCount val="907"/>
                <c:pt idx="0">
                  <c:v>990</c:v>
                </c:pt>
                <c:pt idx="1">
                  <c:v>4120</c:v>
                </c:pt>
                <c:pt idx="2">
                  <c:v>1880</c:v>
                </c:pt>
                <c:pt idx="3">
                  <c:v>2525</c:v>
                </c:pt>
                <c:pt idx="4">
                  <c:v>1275</c:v>
                </c:pt>
                <c:pt idx="5">
                  <c:v>2102</c:v>
                </c:pt>
                <c:pt idx="6">
                  <c:v>3678</c:v>
                </c:pt>
                <c:pt idx="12">
                  <c:v>16570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039552"/>
        <c:axId val="108049536"/>
        <c:axId val="0"/>
      </c:bar3DChart>
      <c:dateAx>
        <c:axId val="1080395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08049536"/>
        <c:crosses val="autoZero"/>
        <c:auto val="1"/>
        <c:lblOffset val="100"/>
        <c:baseTimeUnit val="months"/>
      </c:dateAx>
      <c:valAx>
        <c:axId val="108049536"/>
        <c:scaling>
          <c:orientation val="minMax"/>
        </c:scaling>
        <c:delete val="0"/>
        <c:axPos val="b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8039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Building Fund</a:t>
            </a:r>
            <a:r>
              <a:rPr lang="en-US" baseline="0"/>
              <a:t> 2017 Monthly Giving &amp; Balance after $2,330 Payment 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'2017 Building Fund Tracking'!$J$4</c:f>
              <c:strCache>
                <c:ptCount val="1"/>
                <c:pt idx="0">
                  <c:v>Giving</c:v>
                </c:pt>
              </c:strCache>
            </c:strRef>
          </c:tx>
          <c:invertIfNegative val="0"/>
          <c:cat>
            <c:numRef>
              <c:f>'2017 Building Fund Tracking'!$I$5:$I$11</c:f>
              <c:numCache>
                <c:formatCode>mmm\-yy</c:formatCode>
                <c:ptCount val="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</c:numCache>
            </c:numRef>
          </c:cat>
          <c:val>
            <c:numRef>
              <c:f>'2017 Building Fund Tracking'!$J$5:$J$11</c:f>
              <c:numCache>
                <c:formatCode>_("$"* #,##0_);_("$"* \(#,##0\);_("$"* "-"??_);_(@_)</c:formatCode>
                <c:ptCount val="7"/>
                <c:pt idx="0">
                  <c:v>990</c:v>
                </c:pt>
                <c:pt idx="1">
                  <c:v>4120</c:v>
                </c:pt>
                <c:pt idx="2">
                  <c:v>1880</c:v>
                </c:pt>
                <c:pt idx="3">
                  <c:v>2525</c:v>
                </c:pt>
                <c:pt idx="4">
                  <c:v>1275</c:v>
                </c:pt>
                <c:pt idx="5">
                  <c:v>2102</c:v>
                </c:pt>
                <c:pt idx="6">
                  <c:v>3678</c:v>
                </c:pt>
              </c:numCache>
            </c:numRef>
          </c:val>
        </c:ser>
        <c:ser>
          <c:idx val="1"/>
          <c:order val="1"/>
          <c:tx>
            <c:strRef>
              <c:f>'2017 Building Fund Tracking'!$K$4</c:f>
              <c:strCache>
                <c:ptCount val="1"/>
                <c:pt idx="0">
                  <c:v>Monthly Balance</c:v>
                </c:pt>
              </c:strCache>
            </c:strRef>
          </c:tx>
          <c:invertIfNegative val="0"/>
          <c:cat>
            <c:numRef>
              <c:f>'2017 Building Fund Tracking'!$I$5:$I$11</c:f>
              <c:numCache>
                <c:formatCode>mmm\-yy</c:formatCode>
                <c:ptCount val="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</c:numCache>
            </c:numRef>
          </c:cat>
          <c:val>
            <c:numRef>
              <c:f>'2017 Building Fund Tracking'!$K$5:$K$11</c:f>
              <c:numCache>
                <c:formatCode>"$"#,##0_);[Red]\("$"#,##0\)</c:formatCode>
                <c:ptCount val="7"/>
                <c:pt idx="0">
                  <c:v>-1340</c:v>
                </c:pt>
                <c:pt idx="1">
                  <c:v>450</c:v>
                </c:pt>
                <c:pt idx="2">
                  <c:v>0</c:v>
                </c:pt>
                <c:pt idx="3">
                  <c:v>195</c:v>
                </c:pt>
                <c:pt idx="4">
                  <c:v>-860</c:v>
                </c:pt>
                <c:pt idx="5">
                  <c:v>-1088</c:v>
                </c:pt>
                <c:pt idx="6">
                  <c:v>260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8068224"/>
        <c:axId val="113644672"/>
        <c:axId val="0"/>
      </c:bar3DChart>
      <c:dateAx>
        <c:axId val="108068224"/>
        <c:scaling>
          <c:orientation val="minMax"/>
        </c:scaling>
        <c:delete val="0"/>
        <c:axPos val="l"/>
        <c:numFmt formatCode="mmm\-yy" sourceLinked="1"/>
        <c:majorTickMark val="none"/>
        <c:minorTickMark val="none"/>
        <c:tickLblPos val="nextTo"/>
        <c:crossAx val="113644672"/>
        <c:crosses val="autoZero"/>
        <c:auto val="1"/>
        <c:lblOffset val="100"/>
        <c:baseTimeUnit val="months"/>
      </c:dateAx>
      <c:valAx>
        <c:axId val="113644672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80682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661986</xdr:colOff>
      <xdr:row>20</xdr:row>
      <xdr:rowOff>19050</xdr:rowOff>
    </xdr:from>
    <xdr:to>
      <xdr:col>13</xdr:col>
      <xdr:colOff>571499</xdr:colOff>
      <xdr:row>36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557212</xdr:colOff>
      <xdr:row>36</xdr:row>
      <xdr:rowOff>142875</xdr:rowOff>
    </xdr:from>
    <xdr:to>
      <xdr:col>6</xdr:col>
      <xdr:colOff>280987</xdr:colOff>
      <xdr:row>54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347662</xdr:colOff>
      <xdr:row>19</xdr:row>
      <xdr:rowOff>180975</xdr:rowOff>
    </xdr:from>
    <xdr:to>
      <xdr:col>6</xdr:col>
      <xdr:colOff>338137</xdr:colOff>
      <xdr:row>34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I11" sqref="I11:K11"/>
    </sheetView>
  </sheetViews>
  <sheetFormatPr defaultRowHeight="15" x14ac:dyDescent="0.25"/>
  <cols>
    <col min="2" max="2" width="13" customWidth="1"/>
    <col min="3" max="3" width="12.5703125" customWidth="1"/>
    <col min="4" max="4" width="10.85546875" customWidth="1"/>
    <col min="5" max="5" width="12.140625" customWidth="1"/>
    <col min="6" max="6" width="11" customWidth="1"/>
    <col min="7" max="7" width="16.140625" customWidth="1"/>
    <col min="11" max="11" width="15" customWidth="1"/>
  </cols>
  <sheetData>
    <row r="1" spans="1:11" x14ac:dyDescent="0.25">
      <c r="B1" s="1"/>
      <c r="C1" s="1"/>
      <c r="D1" s="1"/>
      <c r="E1" s="1"/>
      <c r="F1" s="1"/>
      <c r="G1" s="1"/>
    </row>
    <row r="2" spans="1:11" ht="18.75" x14ac:dyDescent="0.3">
      <c r="A2" s="2" t="s">
        <v>0</v>
      </c>
      <c r="B2" s="1"/>
      <c r="C2" s="1"/>
      <c r="D2" s="1"/>
      <c r="E2" s="3"/>
      <c r="F2" s="1"/>
      <c r="G2" s="1" t="s">
        <v>1</v>
      </c>
      <c r="I2" s="1"/>
      <c r="J2" s="3"/>
      <c r="K2" s="1"/>
    </row>
    <row r="3" spans="1:11" x14ac:dyDescent="0.25">
      <c r="B3" s="1" t="s">
        <v>2</v>
      </c>
      <c r="C3" s="1" t="s">
        <v>2</v>
      </c>
      <c r="D3" s="1"/>
      <c r="E3" s="1" t="s">
        <v>3</v>
      </c>
      <c r="F3" s="1" t="s">
        <v>3</v>
      </c>
      <c r="G3" s="1" t="s">
        <v>4</v>
      </c>
      <c r="I3" s="1"/>
      <c r="K3" s="1"/>
    </row>
    <row r="4" spans="1:11" ht="15.75" x14ac:dyDescent="0.25">
      <c r="B4" s="1" t="s">
        <v>5</v>
      </c>
      <c r="C4" s="1" t="s">
        <v>6</v>
      </c>
      <c r="D4" s="1"/>
      <c r="E4" s="4" t="s">
        <v>5</v>
      </c>
      <c r="F4" s="1" t="s">
        <v>6</v>
      </c>
      <c r="G4" s="5" t="s">
        <v>7</v>
      </c>
      <c r="I4" s="1"/>
      <c r="J4" s="1" t="s">
        <v>6</v>
      </c>
      <c r="K4" s="1" t="s">
        <v>8</v>
      </c>
    </row>
    <row r="5" spans="1:11" x14ac:dyDescent="0.25">
      <c r="A5" s="6">
        <v>42736</v>
      </c>
      <c r="B5" s="7">
        <v>2330</v>
      </c>
      <c r="C5" s="7">
        <v>990</v>
      </c>
      <c r="D5" s="6">
        <v>42736</v>
      </c>
      <c r="E5" s="8">
        <f>B5</f>
        <v>2330</v>
      </c>
      <c r="F5" s="8">
        <f>C5</f>
        <v>990</v>
      </c>
      <c r="G5" s="9">
        <f>F5-E5</f>
        <v>-1340</v>
      </c>
      <c r="I5" s="6">
        <v>42736</v>
      </c>
      <c r="J5" s="7">
        <v>990</v>
      </c>
      <c r="K5" s="9">
        <v>-1340</v>
      </c>
    </row>
    <row r="6" spans="1:11" x14ac:dyDescent="0.25">
      <c r="A6" s="6">
        <v>42767</v>
      </c>
      <c r="B6" s="7">
        <v>2330</v>
      </c>
      <c r="C6" s="7">
        <v>4120</v>
      </c>
      <c r="D6" s="6">
        <v>42767</v>
      </c>
      <c r="E6" s="8">
        <f>E5+B6</f>
        <v>4660</v>
      </c>
      <c r="F6" s="8">
        <f>F5+C6</f>
        <v>5110</v>
      </c>
      <c r="G6" s="9">
        <f t="shared" ref="G6:G10" si="0">F6-E6</f>
        <v>450</v>
      </c>
      <c r="I6" s="6">
        <v>42767</v>
      </c>
      <c r="J6" s="7">
        <v>4120</v>
      </c>
      <c r="K6" s="9">
        <v>450</v>
      </c>
    </row>
    <row r="7" spans="1:11" x14ac:dyDescent="0.25">
      <c r="A7" s="6">
        <v>42795</v>
      </c>
      <c r="B7" s="7">
        <v>2330</v>
      </c>
      <c r="C7" s="7">
        <v>1880</v>
      </c>
      <c r="D7" s="6">
        <v>42795</v>
      </c>
      <c r="E7" s="8">
        <f t="shared" ref="E7:F10" si="1">E6+B7</f>
        <v>6990</v>
      </c>
      <c r="F7" s="8">
        <f t="shared" si="1"/>
        <v>6990</v>
      </c>
      <c r="G7" s="9">
        <f t="shared" si="0"/>
        <v>0</v>
      </c>
      <c r="I7" s="6">
        <v>42795</v>
      </c>
      <c r="J7" s="7">
        <v>1880</v>
      </c>
      <c r="K7" s="9">
        <v>0</v>
      </c>
    </row>
    <row r="8" spans="1:11" x14ac:dyDescent="0.25">
      <c r="A8" s="6">
        <v>42826</v>
      </c>
      <c r="B8" s="7">
        <v>2330</v>
      </c>
      <c r="C8" s="7">
        <v>2525</v>
      </c>
      <c r="D8" s="6">
        <v>42826</v>
      </c>
      <c r="E8" s="8">
        <f t="shared" si="1"/>
        <v>9320</v>
      </c>
      <c r="F8" s="8">
        <f t="shared" si="1"/>
        <v>9515</v>
      </c>
      <c r="G8" s="9">
        <f t="shared" si="0"/>
        <v>195</v>
      </c>
      <c r="I8" s="6">
        <v>42826</v>
      </c>
      <c r="J8" s="7">
        <v>2525</v>
      </c>
      <c r="K8" s="9">
        <v>195</v>
      </c>
    </row>
    <row r="9" spans="1:11" x14ac:dyDescent="0.25">
      <c r="A9" s="6">
        <v>42856</v>
      </c>
      <c r="B9" s="7">
        <v>2330</v>
      </c>
      <c r="C9" s="7">
        <v>1275</v>
      </c>
      <c r="D9" s="6">
        <v>42856</v>
      </c>
      <c r="E9" s="8">
        <f t="shared" si="1"/>
        <v>11650</v>
      </c>
      <c r="F9" s="8">
        <f t="shared" si="1"/>
        <v>10790</v>
      </c>
      <c r="G9" s="9">
        <f t="shared" si="0"/>
        <v>-860</v>
      </c>
      <c r="I9" s="6">
        <v>42856</v>
      </c>
      <c r="J9" s="7">
        <v>1275</v>
      </c>
      <c r="K9" s="9">
        <v>-860</v>
      </c>
    </row>
    <row r="10" spans="1:11" x14ac:dyDescent="0.25">
      <c r="A10" s="21">
        <v>42887</v>
      </c>
      <c r="B10" s="22">
        <v>2330</v>
      </c>
      <c r="C10" s="22">
        <v>2102</v>
      </c>
      <c r="D10" s="21">
        <v>42887</v>
      </c>
      <c r="E10" s="23">
        <f t="shared" si="1"/>
        <v>13980</v>
      </c>
      <c r="F10" s="23">
        <f t="shared" si="1"/>
        <v>12892</v>
      </c>
      <c r="G10" s="24">
        <f t="shared" si="0"/>
        <v>-1088</v>
      </c>
      <c r="H10" s="25"/>
      <c r="I10" s="21">
        <v>42887</v>
      </c>
      <c r="J10" s="22">
        <f>C10</f>
        <v>2102</v>
      </c>
      <c r="K10" s="24">
        <f>G10</f>
        <v>-1088</v>
      </c>
    </row>
    <row r="11" spans="1:11" x14ac:dyDescent="0.25">
      <c r="A11" s="17">
        <v>42917</v>
      </c>
      <c r="B11" s="18">
        <v>2330</v>
      </c>
      <c r="C11" s="18">
        <v>3678</v>
      </c>
      <c r="D11" s="17">
        <v>42917</v>
      </c>
      <c r="E11" s="19">
        <f t="shared" ref="E11" si="2">E10+B11</f>
        <v>16310</v>
      </c>
      <c r="F11" s="19">
        <f t="shared" ref="F11" si="3">F10+C11</f>
        <v>16570</v>
      </c>
      <c r="G11" s="20">
        <f t="shared" ref="G11" si="4">F11-E11</f>
        <v>260</v>
      </c>
      <c r="I11" s="17">
        <v>42917</v>
      </c>
      <c r="J11" s="18">
        <f>C11</f>
        <v>3678</v>
      </c>
      <c r="K11" s="20">
        <f>G11</f>
        <v>260</v>
      </c>
    </row>
    <row r="12" spans="1:11" x14ac:dyDescent="0.25">
      <c r="A12" s="6">
        <v>42948</v>
      </c>
      <c r="B12" s="7">
        <v>2330</v>
      </c>
      <c r="C12" s="10"/>
      <c r="D12" s="6">
        <v>42948</v>
      </c>
      <c r="G12" s="11"/>
    </row>
    <row r="13" spans="1:11" x14ac:dyDescent="0.25">
      <c r="A13" s="6">
        <v>42979</v>
      </c>
      <c r="B13" s="7">
        <v>2330</v>
      </c>
      <c r="C13" s="10"/>
      <c r="D13" s="6">
        <v>42979</v>
      </c>
      <c r="G13" s="11"/>
    </row>
    <row r="14" spans="1:11" x14ac:dyDescent="0.25">
      <c r="A14" s="6">
        <v>43009</v>
      </c>
      <c r="B14" s="7">
        <v>2330</v>
      </c>
      <c r="C14" s="10"/>
      <c r="D14" s="6">
        <v>43009</v>
      </c>
      <c r="G14" s="11"/>
    </row>
    <row r="15" spans="1:11" x14ac:dyDescent="0.25">
      <c r="A15" s="6">
        <v>43040</v>
      </c>
      <c r="B15" s="7">
        <v>2330</v>
      </c>
      <c r="C15" s="10"/>
      <c r="D15" s="6">
        <v>43040</v>
      </c>
      <c r="G15" s="11"/>
    </row>
    <row r="16" spans="1:11" x14ac:dyDescent="0.25">
      <c r="A16" s="6">
        <v>43070</v>
      </c>
      <c r="B16" s="12">
        <v>2330</v>
      </c>
      <c r="C16" s="13"/>
      <c r="D16" s="14">
        <v>43070</v>
      </c>
      <c r="E16" s="15"/>
      <c r="F16" s="15"/>
      <c r="G16" s="11"/>
    </row>
    <row r="17" spans="1:7" x14ac:dyDescent="0.25">
      <c r="A17" t="s">
        <v>9</v>
      </c>
      <c r="B17" s="7">
        <f>SUM(B5:B16)</f>
        <v>27960</v>
      </c>
      <c r="C17" s="7">
        <f>SUM(C5:C16)</f>
        <v>16570</v>
      </c>
      <c r="G17" s="16"/>
    </row>
  </sheetData>
  <printOptions headings="1"/>
  <pageMargins left="0.7" right="0.7" top="0.75" bottom="0.75" header="0.3" footer="0.3"/>
  <pageSetup orientation="portrait" horizontalDpi="0" verticalDpi="0" r:id="rId1"/>
  <headerFoot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 Building Fund Tracking</vt:lpstr>
      <vt:lpstr>'2017 Building Fund Tracking'!Print_Area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cp:lastPrinted>2017-07-25T20:11:04Z</cp:lastPrinted>
  <dcterms:created xsi:type="dcterms:W3CDTF">2017-07-25T20:10:31Z</dcterms:created>
  <dcterms:modified xsi:type="dcterms:W3CDTF">2017-08-10T20:31:49Z</dcterms:modified>
</cp:coreProperties>
</file>